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yolocountyorg-my.sharepoint.com/personal/kkawelmacher_yolocounty_org/Documents/Wild Wings Golf Course RFP/REBID 4-18-24/PROPOSALS/Yolo Fliers Club/"/>
    </mc:Choice>
  </mc:AlternateContent>
  <xr:revisionPtr revIDLastSave="0" documentId="8_{1552B7EF-CB07-4C13-8A27-3DB4A76B1907}" xr6:coauthVersionLast="47" xr6:coauthVersionMax="47" xr10:uidLastSave="{00000000-0000-0000-0000-000000000000}"/>
  <bookViews>
    <workbookView xWindow="28680" yWindow="-90" windowWidth="29040" windowHeight="15840" xr2:uid="{7B319D4C-1642-4F89-9951-F15EF2CE0C3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F27" i="1"/>
  <c r="E27" i="1"/>
  <c r="D27" i="1"/>
  <c r="C27" i="1"/>
  <c r="H26" i="1"/>
  <c r="H25" i="1"/>
  <c r="H24" i="1"/>
  <c r="H27" i="1" s="1"/>
  <c r="G16" i="1"/>
  <c r="F16" i="1"/>
  <c r="E16" i="1"/>
  <c r="D16" i="1"/>
  <c r="C16" i="1"/>
  <c r="H16" i="1" s="1"/>
  <c r="H15" i="1"/>
  <c r="H14" i="1"/>
  <c r="H13" i="1"/>
</calcChain>
</file>

<file path=xl/sharedStrings.xml><?xml version="1.0" encoding="utf-8"?>
<sst xmlns="http://schemas.openxmlformats.org/spreadsheetml/2006/main" count="25" uniqueCount="23">
  <si>
    <t>Exhibit C</t>
  </si>
  <si>
    <t>Cost Proposal Sheet</t>
  </si>
  <si>
    <t>FULL-SERVICE MANAGEMENT AND OPERATION OF THE WILD WINGS GOLF COURSE</t>
  </si>
  <si>
    <t>RFP#GSDRFPKK2441</t>
  </si>
  <si>
    <t>Cost Proposal</t>
  </si>
  <si>
    <t>ITEM</t>
  </si>
  <si>
    <t>5-Year Contract Total</t>
  </si>
  <si>
    <r>
      <t xml:space="preserve">Base Management Fee </t>
    </r>
    <r>
      <rPr>
        <sz val="8"/>
        <color theme="1"/>
        <rFont val="Calibri"/>
        <family val="2"/>
        <scheme val="minor"/>
      </rPr>
      <t>(1)</t>
    </r>
  </si>
  <si>
    <r>
      <t xml:space="preserve">Accounting Fee </t>
    </r>
    <r>
      <rPr>
        <sz val="8"/>
        <color theme="1"/>
        <rFont val="Calibri"/>
        <family val="2"/>
        <scheme val="minor"/>
      </rPr>
      <t>(1)</t>
    </r>
  </si>
  <si>
    <t>Indirect Costs</t>
  </si>
  <si>
    <t>Total</t>
  </si>
  <si>
    <t>Bonus Proposal</t>
  </si>
  <si>
    <r>
      <t xml:space="preserve">Incentive Bonuses </t>
    </r>
    <r>
      <rPr>
        <b/>
        <sz val="8"/>
        <color theme="1"/>
        <rFont val="Calibri"/>
        <family val="2"/>
        <scheme val="minor"/>
      </rPr>
      <t>(2)</t>
    </r>
    <r>
      <rPr>
        <b/>
        <sz val="11"/>
        <color theme="1"/>
        <rFont val="Calibri"/>
        <family val="2"/>
        <scheme val="minor"/>
      </rPr>
      <t xml:space="preserve"> </t>
    </r>
  </si>
  <si>
    <t xml:space="preserve">A.  Exceeding Revenue </t>
  </si>
  <si>
    <t>B.  Excellent Player Surveys</t>
  </si>
  <si>
    <t>C.  Operating Expenses under budget and Player Surveys are Excellent</t>
  </si>
  <si>
    <t xml:space="preserve">Notes: </t>
  </si>
  <si>
    <t>(1)  The Base Management and Accounting fees for FY 2024/2025 are reduced due to the hybrid management with the County</t>
  </si>
  <si>
    <t>(2)  There are 3 separate Bonus Programs.  The Bonus Programs promote excellent work by all of the staff working for the Wild Wings Golf Club and provides a way to reward the staff for providing  not just good but outstanding services to the golf course community and the Wild Wings Homeowners.  The 3 programs are detailed below and summarized in the table above.</t>
  </si>
  <si>
    <t xml:space="preserve">      A.   If the revenue generated by YFC exceeds the Kemper generated revenue in 2019 of $386,764 by 10% at the end of FY 24/25 then the YFC shall be awarded a bonus of $10,000.  If the revenue generated by YFC at the end of any year during years 2 through 5 exceeds the previous years revenue by more than 5% than the YFC shall be awarded a bonus of $10,000.  If the YFC exceeds the budgeted revenue in any year by more than 15% then the YFC shall be awarded $10,000 plus 5% of the revenue generated over the budgeted amount.</t>
  </si>
  <si>
    <t xml:space="preserve">     B.  If the Player Survey Results are "Excellent" on average for any of the 5 years in the contract then the YFC shall be awarded a bonus of $5,000, for each year the survey results of "Excellent" are met.  The YFC will begin tabulating Player Survey results upon initiation of the platform in the Fall of 2024.</t>
  </si>
  <si>
    <r>
      <t xml:space="preserve">     C.  If the Operating expenses (composed of Labor and Course &amp; Grounds expenses on the budget) are less than the budgeted amount for any fiscal year by 3% </t>
    </r>
    <r>
      <rPr>
        <b/>
        <i/>
        <sz val="11"/>
        <color theme="1"/>
        <rFont val="Calibri"/>
        <family val="2"/>
        <scheme val="minor"/>
      </rPr>
      <t>and</t>
    </r>
    <r>
      <rPr>
        <sz val="11"/>
        <color theme="1"/>
        <rFont val="Calibri"/>
        <family val="2"/>
        <scheme val="minor"/>
      </rPr>
      <t xml:space="preserve"> the Player Surveys are "Excellent" on average, in the same fiscal year the that expenses come in a minimum of 3% under budget,  then the YFC shall be awarded a performance bonus of $5,000 in years 1 through 3, $7,500 in year 4, and $10,000 in year 5.</t>
    </r>
  </si>
  <si>
    <t xml:space="preserve">(3)  Up to 3 bonuses can be achieved in each year,  The County shall pay the bonus(s) to the YFC within 30 days of the end of each fiscal year and the bonuses will be split among the staff and the Fliers Club.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</si>
</sst>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2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double">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double">
        <color auto="1"/>
      </left>
      <right style="medium">
        <color auto="1"/>
      </right>
      <top/>
      <bottom style="medium">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1" fillId="2" borderId="1"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5" xfId="0" applyBorder="1"/>
    <xf numFmtId="164" fontId="0" fillId="0" borderId="6" xfId="0" applyNumberFormat="1" applyBorder="1"/>
    <xf numFmtId="164" fontId="0" fillId="0" borderId="7" xfId="0" applyNumberFormat="1" applyBorder="1"/>
    <xf numFmtId="164" fontId="0" fillId="0" borderId="8" xfId="0" applyNumberFormat="1" applyBorder="1"/>
    <xf numFmtId="0" fontId="0" fillId="0" borderId="9" xfId="0" applyBorder="1"/>
    <xf numFmtId="164" fontId="0" fillId="0" borderId="10" xfId="0" applyNumberFormat="1" applyBorder="1"/>
    <xf numFmtId="164" fontId="0" fillId="0" borderId="11" xfId="0" applyNumberFormat="1" applyBorder="1"/>
    <xf numFmtId="164" fontId="0" fillId="0" borderId="12" xfId="0" applyNumberFormat="1" applyBorder="1"/>
    <xf numFmtId="0" fontId="0" fillId="0" borderId="13" xfId="0" applyBorder="1"/>
    <xf numFmtId="164" fontId="0" fillId="0" borderId="14" xfId="0" applyNumberFormat="1" applyBorder="1"/>
    <xf numFmtId="164" fontId="0" fillId="0" borderId="15" xfId="0" applyNumberFormat="1" applyBorder="1"/>
    <xf numFmtId="164" fontId="0" fillId="0" borderId="16" xfId="0" applyNumberFormat="1" applyBorder="1"/>
    <xf numFmtId="0" fontId="1" fillId="3" borderId="17" xfId="0" applyFont="1" applyFill="1" applyBorder="1"/>
    <xf numFmtId="164" fontId="1" fillId="3" borderId="18" xfId="0" applyNumberFormat="1" applyFont="1" applyFill="1" applyBorder="1"/>
    <xf numFmtId="164" fontId="1" fillId="3" borderId="19" xfId="0" applyNumberFormat="1" applyFont="1" applyFill="1" applyBorder="1"/>
    <xf numFmtId="164" fontId="1" fillId="3" borderId="20" xfId="0" applyNumberFormat="1" applyFont="1" applyFill="1" applyBorder="1"/>
    <xf numFmtId="164" fontId="0" fillId="0" borderId="0" xfId="0" applyNumberFormat="1"/>
    <xf numFmtId="0" fontId="1" fillId="2" borderId="1" xfId="0" applyFont="1" applyFill="1" applyBorder="1" applyAlignment="1">
      <alignment horizontal="center" vertical="center"/>
    </xf>
    <xf numFmtId="0" fontId="0" fillId="0" borderId="13" xfId="0" applyBorder="1" applyAlignment="1">
      <alignment horizontal="left" wrapText="1"/>
    </xf>
    <xf numFmtId="164" fontId="0" fillId="0" borderId="14" xfId="0" applyNumberFormat="1" applyBorder="1" applyAlignment="1">
      <alignment horizontal="right" vertical="center"/>
    </xf>
    <xf numFmtId="164" fontId="0" fillId="0" borderId="15" xfId="0" applyNumberFormat="1" applyBorder="1" applyAlignment="1">
      <alignment horizontal="right" vertical="center"/>
    </xf>
    <xf numFmtId="164" fontId="0" fillId="0" borderId="16" xfId="0" applyNumberFormat="1" applyBorder="1" applyAlignment="1">
      <alignment horizontal="right" vertical="center"/>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88E-CCEA-48C8-BDB2-108FDED2039C}">
  <dimension ref="B4:H35"/>
  <sheetViews>
    <sheetView tabSelected="1" workbookViewId="0">
      <selection activeCell="A7" sqref="A7"/>
    </sheetView>
  </sheetViews>
  <sheetFormatPr defaultRowHeight="15" x14ac:dyDescent="0.25"/>
  <cols>
    <col min="2" max="2" width="28.5703125" customWidth="1"/>
    <col min="3" max="3" width="14" customWidth="1"/>
    <col min="4" max="4" width="12.42578125" customWidth="1"/>
    <col min="5" max="5" width="11.140625" customWidth="1"/>
    <col min="6" max="6" width="11.28515625" customWidth="1"/>
    <col min="7" max="7" width="10.140625" customWidth="1"/>
    <col min="8" max="8" width="13.5703125" customWidth="1"/>
  </cols>
  <sheetData>
    <row r="4" spans="2:8" ht="15.75" x14ac:dyDescent="0.25">
      <c r="B4" s="29" t="s">
        <v>0</v>
      </c>
      <c r="C4" s="29"/>
      <c r="D4" s="29"/>
      <c r="E4" s="29"/>
      <c r="F4" s="29"/>
      <c r="G4" s="29"/>
      <c r="H4" s="29"/>
    </row>
    <row r="5" spans="2:8" ht="15.75" x14ac:dyDescent="0.25">
      <c r="B5" s="29" t="s">
        <v>1</v>
      </c>
      <c r="C5" s="29"/>
      <c r="D5" s="29"/>
      <c r="E5" s="29"/>
      <c r="F5" s="29"/>
      <c r="G5" s="29"/>
      <c r="H5" s="29"/>
    </row>
    <row r="6" spans="2:8" ht="15.75" x14ac:dyDescent="0.25">
      <c r="B6" s="29" t="s">
        <v>2</v>
      </c>
      <c r="C6" s="29"/>
      <c r="D6" s="29"/>
      <c r="E6" s="29"/>
      <c r="F6" s="29"/>
      <c r="G6" s="29"/>
      <c r="H6" s="29"/>
    </row>
    <row r="7" spans="2:8" ht="15.75" x14ac:dyDescent="0.25">
      <c r="B7" s="29" t="s">
        <v>3</v>
      </c>
      <c r="C7" s="29"/>
      <c r="D7" s="29"/>
      <c r="E7" s="29"/>
      <c r="F7" s="29"/>
      <c r="G7" s="29"/>
      <c r="H7" s="29"/>
    </row>
    <row r="8" spans="2:8" ht="15.75" x14ac:dyDescent="0.25">
      <c r="B8" s="1"/>
      <c r="C8" s="1"/>
      <c r="D8" s="1"/>
      <c r="E8" s="1"/>
      <c r="F8" s="1"/>
      <c r="G8" s="1"/>
      <c r="H8" s="1"/>
    </row>
    <row r="9" spans="2:8" ht="15.75" x14ac:dyDescent="0.25">
      <c r="B9" s="1"/>
      <c r="C9" s="1"/>
      <c r="D9" s="1"/>
      <c r="E9" s="1"/>
      <c r="F9" s="1"/>
      <c r="G9" s="1"/>
      <c r="H9" s="1"/>
    </row>
    <row r="10" spans="2:8" x14ac:dyDescent="0.25">
      <c r="B10" s="28" t="s">
        <v>4</v>
      </c>
      <c r="C10" s="28"/>
      <c r="D10" s="28"/>
      <c r="E10" s="28"/>
      <c r="F10" s="28"/>
      <c r="G10" s="28"/>
      <c r="H10" s="28"/>
    </row>
    <row r="11" spans="2:8" ht="15.75" thickBot="1" x14ac:dyDescent="0.3"/>
    <row r="12" spans="2:8" ht="30.75" thickBot="1" x14ac:dyDescent="0.3">
      <c r="B12" s="2" t="s">
        <v>5</v>
      </c>
      <c r="C12" s="3">
        <v>45838</v>
      </c>
      <c r="D12" s="3">
        <v>46203</v>
      </c>
      <c r="E12" s="3">
        <v>46568</v>
      </c>
      <c r="F12" s="3">
        <v>46934</v>
      </c>
      <c r="G12" s="4">
        <v>47299</v>
      </c>
      <c r="H12" s="5" t="s">
        <v>6</v>
      </c>
    </row>
    <row r="13" spans="2:8" x14ac:dyDescent="0.25">
      <c r="B13" s="6" t="s">
        <v>7</v>
      </c>
      <c r="C13" s="7">
        <v>48000</v>
      </c>
      <c r="D13" s="7">
        <v>75000</v>
      </c>
      <c r="E13" s="7">
        <v>80000</v>
      </c>
      <c r="F13" s="7">
        <v>85000</v>
      </c>
      <c r="G13" s="8">
        <v>90000</v>
      </c>
      <c r="H13" s="9">
        <f>SUM(C13:G13)</f>
        <v>378000</v>
      </c>
    </row>
    <row r="14" spans="2:8" x14ac:dyDescent="0.25">
      <c r="B14" s="10" t="s">
        <v>8</v>
      </c>
      <c r="C14" s="11">
        <v>0</v>
      </c>
      <c r="D14" s="11">
        <v>25000</v>
      </c>
      <c r="E14" s="11">
        <v>25625</v>
      </c>
      <c r="F14" s="11">
        <v>26266</v>
      </c>
      <c r="G14" s="12">
        <v>26922</v>
      </c>
      <c r="H14" s="13">
        <f t="shared" ref="H14:H16" si="0">SUM(C14:G14)</f>
        <v>103813</v>
      </c>
    </row>
    <row r="15" spans="2:8" ht="15.75" thickBot="1" x14ac:dyDescent="0.3">
      <c r="B15" s="14" t="s">
        <v>9</v>
      </c>
      <c r="C15" s="15">
        <v>0</v>
      </c>
      <c r="D15" s="15">
        <v>0</v>
      </c>
      <c r="E15" s="15">
        <v>0</v>
      </c>
      <c r="F15" s="15">
        <v>0</v>
      </c>
      <c r="G15" s="16">
        <v>0</v>
      </c>
      <c r="H15" s="17">
        <f t="shared" si="0"/>
        <v>0</v>
      </c>
    </row>
    <row r="16" spans="2:8" ht="15.75" thickBot="1" x14ac:dyDescent="0.3">
      <c r="B16" s="18" t="s">
        <v>10</v>
      </c>
      <c r="C16" s="19">
        <f>SUM(C13:C15)</f>
        <v>48000</v>
      </c>
      <c r="D16" s="19">
        <f t="shared" ref="D16:G16" si="1">SUM(D13:D15)</f>
        <v>100000</v>
      </c>
      <c r="E16" s="19">
        <f t="shared" si="1"/>
        <v>105625</v>
      </c>
      <c r="F16" s="19">
        <f t="shared" si="1"/>
        <v>111266</v>
      </c>
      <c r="G16" s="20">
        <f t="shared" si="1"/>
        <v>116922</v>
      </c>
      <c r="H16" s="21">
        <f t="shared" si="0"/>
        <v>481813</v>
      </c>
    </row>
    <row r="17" spans="2:8" x14ac:dyDescent="0.25">
      <c r="C17" s="22"/>
      <c r="D17" s="22"/>
      <c r="E17" s="22"/>
      <c r="F17" s="22"/>
      <c r="G17" s="22"/>
    </row>
    <row r="18" spans="2:8" x14ac:dyDescent="0.25">
      <c r="C18" s="22"/>
      <c r="D18" s="22"/>
      <c r="E18" s="22"/>
      <c r="F18" s="22"/>
      <c r="G18" s="22"/>
    </row>
    <row r="21" spans="2:8" x14ac:dyDescent="0.25">
      <c r="B21" s="28" t="s">
        <v>11</v>
      </c>
      <c r="C21" s="28"/>
      <c r="D21" s="28"/>
      <c r="E21" s="28"/>
      <c r="F21" s="28"/>
      <c r="G21" s="28"/>
      <c r="H21" s="28"/>
    </row>
    <row r="22" spans="2:8" ht="15.75" thickBot="1" x14ac:dyDescent="0.3">
      <c r="C22" s="22"/>
      <c r="D22" s="22"/>
      <c r="E22" s="22"/>
      <c r="F22" s="22"/>
      <c r="G22" s="22"/>
    </row>
    <row r="23" spans="2:8" ht="30.75" thickBot="1" x14ac:dyDescent="0.3">
      <c r="B23" s="23" t="s">
        <v>12</v>
      </c>
      <c r="C23" s="3">
        <v>45838</v>
      </c>
      <c r="D23" s="3">
        <v>46203</v>
      </c>
      <c r="E23" s="3">
        <v>46568</v>
      </c>
      <c r="F23" s="3">
        <v>46934</v>
      </c>
      <c r="G23" s="4">
        <v>47299</v>
      </c>
      <c r="H23" s="5" t="s">
        <v>6</v>
      </c>
    </row>
    <row r="24" spans="2:8" x14ac:dyDescent="0.25">
      <c r="B24" s="6" t="s">
        <v>13</v>
      </c>
      <c r="C24" s="7">
        <v>10000</v>
      </c>
      <c r="D24" s="7">
        <v>10000</v>
      </c>
      <c r="E24" s="7">
        <v>10000</v>
      </c>
      <c r="F24" s="7">
        <v>10000</v>
      </c>
      <c r="G24" s="8">
        <v>10000</v>
      </c>
      <c r="H24" s="9">
        <f>SUM(C24:G24)</f>
        <v>50000</v>
      </c>
    </row>
    <row r="25" spans="2:8" x14ac:dyDescent="0.25">
      <c r="B25" s="10" t="s">
        <v>14</v>
      </c>
      <c r="C25" s="11">
        <v>5000</v>
      </c>
      <c r="D25" s="11">
        <v>5000</v>
      </c>
      <c r="E25" s="11">
        <v>5000</v>
      </c>
      <c r="F25" s="11">
        <v>7500</v>
      </c>
      <c r="G25" s="12">
        <v>10000</v>
      </c>
      <c r="H25" s="13">
        <f>SUM(C25:G25)</f>
        <v>32500</v>
      </c>
    </row>
    <row r="26" spans="2:8" ht="47.25" customHeight="1" thickBot="1" x14ac:dyDescent="0.3">
      <c r="B26" s="24" t="s">
        <v>15</v>
      </c>
      <c r="C26" s="25">
        <v>5000</v>
      </c>
      <c r="D26" s="25">
        <v>5000</v>
      </c>
      <c r="E26" s="25">
        <v>5000</v>
      </c>
      <c r="F26" s="25">
        <v>7500</v>
      </c>
      <c r="G26" s="26">
        <v>10000</v>
      </c>
      <c r="H26" s="27">
        <f t="shared" ref="H26" si="2">SUM(C26:G26)</f>
        <v>32500</v>
      </c>
    </row>
    <row r="27" spans="2:8" ht="15.75" thickBot="1" x14ac:dyDescent="0.3">
      <c r="B27" s="18" t="s">
        <v>10</v>
      </c>
      <c r="C27" s="19">
        <f>SUM(C24:C26)</f>
        <v>20000</v>
      </c>
      <c r="D27" s="19">
        <f t="shared" ref="D27:H27" si="3">SUM(D24:D26)</f>
        <v>20000</v>
      </c>
      <c r="E27" s="19">
        <f t="shared" si="3"/>
        <v>20000</v>
      </c>
      <c r="F27" s="19">
        <f t="shared" si="3"/>
        <v>25000</v>
      </c>
      <c r="G27" s="20">
        <f t="shared" si="3"/>
        <v>30000</v>
      </c>
      <c r="H27" s="21">
        <f t="shared" si="3"/>
        <v>115000</v>
      </c>
    </row>
    <row r="28" spans="2:8" x14ac:dyDescent="0.25">
      <c r="C28" s="22"/>
      <c r="D28" s="22"/>
      <c r="E28" s="22"/>
      <c r="F28" s="22"/>
      <c r="G28" s="22"/>
    </row>
    <row r="29" spans="2:8" x14ac:dyDescent="0.25">
      <c r="B29" t="s">
        <v>16</v>
      </c>
    </row>
    <row r="30" spans="2:8" ht="20.25" customHeight="1" x14ac:dyDescent="0.25">
      <c r="B30" t="s">
        <v>17</v>
      </c>
    </row>
    <row r="31" spans="2:8" ht="54.2" customHeight="1" x14ac:dyDescent="0.25">
      <c r="B31" s="30" t="s">
        <v>18</v>
      </c>
      <c r="C31" s="30"/>
      <c r="D31" s="30"/>
      <c r="E31" s="30"/>
      <c r="F31" s="30"/>
      <c r="G31" s="30"/>
      <c r="H31" s="30"/>
    </row>
    <row r="32" spans="2:8" ht="80.099999999999994" customHeight="1" x14ac:dyDescent="0.25">
      <c r="B32" s="30" t="s">
        <v>19</v>
      </c>
      <c r="C32" s="30"/>
      <c r="D32" s="30"/>
      <c r="E32" s="30"/>
      <c r="F32" s="30"/>
      <c r="G32" s="30"/>
      <c r="H32" s="30"/>
    </row>
    <row r="33" spans="2:8" ht="51.95" customHeight="1" x14ac:dyDescent="0.25">
      <c r="B33" s="30" t="s">
        <v>20</v>
      </c>
      <c r="C33" s="30"/>
      <c r="D33" s="30"/>
      <c r="E33" s="30"/>
      <c r="F33" s="30"/>
      <c r="G33" s="30"/>
      <c r="H33" s="30"/>
    </row>
    <row r="34" spans="2:8" ht="63.4" customHeight="1" x14ac:dyDescent="0.25">
      <c r="B34" s="30" t="s">
        <v>21</v>
      </c>
      <c r="C34" s="30"/>
      <c r="D34" s="30"/>
      <c r="E34" s="30"/>
      <c r="F34" s="30"/>
      <c r="G34" s="30"/>
      <c r="H34" s="30"/>
    </row>
    <row r="35" spans="2:8" ht="38.1" customHeight="1" x14ac:dyDescent="0.25">
      <c r="B35" s="30" t="s">
        <v>22</v>
      </c>
      <c r="C35" s="30"/>
      <c r="D35" s="30"/>
      <c r="E35" s="30"/>
      <c r="F35" s="30"/>
      <c r="G35" s="30"/>
      <c r="H35" s="30"/>
    </row>
  </sheetData>
  <mergeCells count="11">
    <mergeCell ref="B31:H31"/>
    <mergeCell ref="B32:H32"/>
    <mergeCell ref="B33:H33"/>
    <mergeCell ref="B34:H34"/>
    <mergeCell ref="B35:H35"/>
    <mergeCell ref="B21:H21"/>
    <mergeCell ref="B4:H4"/>
    <mergeCell ref="B5:H5"/>
    <mergeCell ref="B6:H6"/>
    <mergeCell ref="B7:H7"/>
    <mergeCell ref="B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Lachi Richards</dc:creator>
  <cp:lastModifiedBy>Karen Kawelmacher</cp:lastModifiedBy>
  <dcterms:created xsi:type="dcterms:W3CDTF">2024-06-03T04:23:50Z</dcterms:created>
  <dcterms:modified xsi:type="dcterms:W3CDTF">2024-06-05T23:02:41Z</dcterms:modified>
</cp:coreProperties>
</file>